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тмц!$A$1:$AL$29</definedName>
  </definedNames>
  <calcPr calcId="125725"/>
</workbook>
</file>

<file path=xl/calcChain.xml><?xml version="1.0" encoding="utf-8"?>
<calcChain xmlns="http://schemas.openxmlformats.org/spreadsheetml/2006/main">
  <c r="AK17" i="4"/>
  <c r="AI17"/>
  <c r="AK16"/>
  <c r="AI16"/>
  <c r="AK15"/>
  <c r="AI15"/>
  <c r="AK14"/>
  <c r="AI14"/>
  <c r="AK13"/>
  <c r="AI13"/>
  <c r="AK12"/>
  <c r="AI12"/>
  <c r="AK11"/>
  <c r="AI11"/>
  <c r="AK10"/>
  <c r="AI10"/>
  <c r="AI18" s="1"/>
  <c r="V18"/>
  <c r="Z17"/>
  <c r="Z16"/>
  <c r="Z15"/>
  <c r="Z14"/>
  <c r="Z13"/>
  <c r="Z12"/>
  <c r="Z11"/>
  <c r="Z10"/>
  <c r="AK9"/>
  <c r="AI9"/>
  <c r="AK18"/>
  <c r="Z9"/>
  <c r="L18"/>
  <c r="Z18" l="1"/>
</calcChain>
</file>

<file path=xl/sharedStrings.xml><?xml version="1.0" encoding="utf-8"?>
<sst xmlns="http://schemas.openxmlformats.org/spreadsheetml/2006/main" count="138" uniqueCount="73">
  <si>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</si>
  <si>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</si>
  <si>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</si>
  <si>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</si>
  <si>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</si>
  <si>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</si>
  <si>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</si>
  <si>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</si>
  <si>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</si>
  <si>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</si>
  <si>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</si>
  <si>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</si>
  <si>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</si>
  <si>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</si>
  <si>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</si>
  <si>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</si>
  <si>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</si>
  <si>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</si>
  <si>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</si>
  <si>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</si>
  <si>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</si>
  <si>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</si>
  <si>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</si>
  <si>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</si>
  <si>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</si>
  <si>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</si>
  <si>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</si>
  <si>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</si>
  <si>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</si>
  <si>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</si>
  <si>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</si>
  <si>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</si>
  <si>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</si>
  <si>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</si>
  <si>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</si>
  <si>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</si>
  <si>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</si>
  <si>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</si>
  <si>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</si>
  <si>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</si>
  <si>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</si>
  <si>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</si>
  <si>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</si>
  <si>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</si>
  <si>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</si>
  <si>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</si>
  <si>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</si>
  <si>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</si>
  <si>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</si>
  <si>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</si>
  <si>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</si>
  <si>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</si>
  <si>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</si>
  <si>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</si>
  <si>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</si>
  <si>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</si>
  <si>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</si>
  <si>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26.20.21</t>
  </si>
  <si>
    <t>26.20.2</t>
  </si>
  <si>
    <t>ПА05</t>
  </si>
  <si>
    <t>Аппаратная платформа UserGate Е1000 [UG-E1000]</t>
  </si>
  <si>
    <t>не гостируется</t>
  </si>
  <si>
    <t>ШТ</t>
  </si>
  <si>
    <t>г, Самара ул,Луначарского д,56</t>
  </si>
  <si>
    <t>Сетевая карта 8*1 Гб/c для UserGate D200, D500, E1000, E3000 и F8000 [UG-NCS81]</t>
  </si>
  <si>
    <t>Лицензия без ограничения числа пользователей для UserGate E1000 (кластер, 1-я нода) [UG-BLC1-E1000-U]</t>
  </si>
  <si>
    <t>Лицензия без ограничения числа пользователей для UserGate E1000 (кластер, 2-я нода) [UG-BLC2-E1000-U]</t>
  </si>
  <si>
    <t>Лицензия Advanced Threat Protection на 1 год для UserGate E1000 без ограничения числа пользователей [UG-AT-E1000-U]</t>
  </si>
  <si>
    <t>Лицензия Mail Security на 1 год для UserGate E1000 без ограничения числа пользователей [UG-MS-E1000-U]</t>
  </si>
  <si>
    <t>Лицензия Stream Antivirus на 1 год для UserGate E1000 без ограничения числа пользователей [UG-SA-E1000-U]</t>
  </si>
  <si>
    <t>Лицензия UserGate Log Analyzer [UG-LA]</t>
  </si>
  <si>
    <t>Лицензия подключение UserGate Log Analyzer E1000 (кластер, 2 ноды) [UG-LAC2-E1000-U]</t>
  </si>
  <si>
    <t>СКС-2526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</si>
</sst>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" fontId="16" fillId="0" borderId="4" xfId="0" applyNumberFormat="1" applyFont="1" applyFill="1" applyBorder="1" applyAlignment="1" applyProtection="1">
      <alignment horizontal="center" vertical="center" wrapText="1"/>
    </xf>
    <xf numFmtId="2" fontId="18" fillId="0" borderId="4" xfId="0" applyNumberFormat="1" applyFont="1" applyFill="1" applyBorder="1" applyAlignment="1" applyProtection="1">
      <alignment horizontal="center" vertical="center" wrapText="1"/>
    </xf>
    <xf numFmtId="2" fontId="19" fillId="3" borderId="4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4"/>
  <sheetViews>
    <sheetView tabSelected="1" view="pageBreakPreview" zoomScale="81" zoomScaleNormal="86" zoomScaleSheetLayoutView="81" workbookViewId="0">
      <selection activeCell="AB14" sqref="AB1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9" style="1" customWidth="1"/>
    <col min="7" max="7" width="13.14062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28" t="s">
        <v>29</v>
      </c>
    </row>
    <row r="2" spans="1:38" ht="42.75" customHeight="1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L2" s="6"/>
    </row>
    <row r="3" spans="1:38" ht="25.5" customHeight="1">
      <c r="A3" s="7" t="s">
        <v>27</v>
      </c>
      <c r="B3" s="7"/>
      <c r="C3" s="6"/>
      <c r="D3" s="6"/>
      <c r="E3" s="54" t="s">
        <v>72</v>
      </c>
      <c r="F3" s="54"/>
      <c r="G3" s="54"/>
      <c r="H3" s="54"/>
      <c r="I3" s="54"/>
      <c r="J3" s="54"/>
      <c r="K3" s="54"/>
      <c r="L3" s="54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L3" s="6"/>
    </row>
    <row r="4" spans="1:38" ht="30.75" customHeight="1">
      <c r="A4" s="7" t="s">
        <v>26</v>
      </c>
      <c r="B4" s="7"/>
      <c r="C4" s="8"/>
      <c r="D4" s="8"/>
      <c r="E4" s="55"/>
      <c r="F4" s="55"/>
      <c r="G4" s="55"/>
      <c r="H4" s="55"/>
      <c r="I4" s="55"/>
      <c r="J4" s="55"/>
      <c r="K4" s="55"/>
      <c r="L4" s="55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L4" s="9"/>
    </row>
    <row r="5" spans="1:38" ht="30.75" customHeight="1">
      <c r="A5" s="7" t="s">
        <v>36</v>
      </c>
      <c r="B5" s="7"/>
      <c r="C5" s="8"/>
      <c r="D5" s="8"/>
      <c r="E5" s="55"/>
      <c r="F5" s="55"/>
      <c r="G5" s="55"/>
      <c r="H5" s="55"/>
      <c r="I5" s="55"/>
      <c r="J5" s="55"/>
      <c r="K5" s="55"/>
      <c r="L5" s="55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L5" s="9"/>
    </row>
    <row r="6" spans="1:38" ht="23.25" customHeight="1" thickBot="1">
      <c r="A6" s="10" t="s">
        <v>9</v>
      </c>
      <c r="B6" s="10"/>
    </row>
    <row r="7" spans="1:38" ht="51" customHeight="1">
      <c r="M7" s="58" t="s">
        <v>55</v>
      </c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1"/>
      <c r="Z7" s="1"/>
      <c r="AA7" s="60" t="s">
        <v>10</v>
      </c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2"/>
    </row>
    <row r="8" spans="1:38" ht="96.75" customHeight="1">
      <c r="A8" s="2" t="s">
        <v>0</v>
      </c>
      <c r="B8" s="29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5" t="s">
        <v>41</v>
      </c>
      <c r="Z8" s="32" t="s">
        <v>42</v>
      </c>
      <c r="AA8" s="46" t="s">
        <v>4</v>
      </c>
      <c r="AB8" s="47" t="s">
        <v>38</v>
      </c>
      <c r="AC8" s="47" t="s">
        <v>50</v>
      </c>
      <c r="AD8" s="47" t="s">
        <v>2</v>
      </c>
      <c r="AE8" s="47" t="s">
        <v>3</v>
      </c>
      <c r="AF8" s="47" t="s">
        <v>53</v>
      </c>
      <c r="AG8" s="47" t="s">
        <v>54</v>
      </c>
      <c r="AH8" s="47" t="s">
        <v>34</v>
      </c>
      <c r="AI8" s="47" t="s">
        <v>48</v>
      </c>
      <c r="AJ8" s="47" t="s">
        <v>35</v>
      </c>
      <c r="AK8" s="47" t="s">
        <v>49</v>
      </c>
      <c r="AL8" s="48" t="s">
        <v>28</v>
      </c>
    </row>
    <row r="9" spans="1:38" ht="56.25" customHeight="1">
      <c r="A9" s="37">
        <v>1</v>
      </c>
      <c r="B9" s="37">
        <v>1</v>
      </c>
      <c r="C9" s="37" t="s">
        <v>57</v>
      </c>
      <c r="D9" s="37" t="s">
        <v>58</v>
      </c>
      <c r="E9" s="31" t="s">
        <v>59</v>
      </c>
      <c r="F9" s="31" t="s">
        <v>60</v>
      </c>
      <c r="G9" s="31" t="s">
        <v>61</v>
      </c>
      <c r="H9" s="31" t="s">
        <v>62</v>
      </c>
      <c r="I9" s="35" t="s">
        <v>47</v>
      </c>
      <c r="J9" s="36" t="s">
        <v>47</v>
      </c>
      <c r="K9" s="31" t="s">
        <v>63</v>
      </c>
      <c r="L9" s="52">
        <v>2</v>
      </c>
      <c r="M9" s="49"/>
      <c r="N9" s="49"/>
      <c r="O9" s="49"/>
      <c r="P9" s="49"/>
      <c r="Q9" s="49"/>
      <c r="R9" s="49"/>
      <c r="S9" s="49"/>
      <c r="T9" s="49"/>
      <c r="U9" s="49"/>
      <c r="V9" s="52">
        <v>2</v>
      </c>
      <c r="W9" s="50"/>
      <c r="X9" s="50"/>
      <c r="Y9" s="51">
        <v>1049400</v>
      </c>
      <c r="Z9" s="45">
        <f>Y9*L9</f>
        <v>2098800</v>
      </c>
      <c r="AA9" s="33"/>
      <c r="AB9" s="5"/>
      <c r="AC9" s="5"/>
      <c r="AD9" s="5"/>
      <c r="AE9" s="5"/>
      <c r="AF9" s="5"/>
      <c r="AG9" s="5"/>
      <c r="AH9" s="5"/>
      <c r="AI9" s="44">
        <f>AH9*L9</f>
        <v>0</v>
      </c>
      <c r="AJ9" s="44"/>
      <c r="AK9" s="44">
        <f>AJ9*L9</f>
        <v>0</v>
      </c>
      <c r="AL9" s="34"/>
    </row>
    <row r="10" spans="1:38" ht="56.25" customHeight="1">
      <c r="A10" s="37">
        <v>2</v>
      </c>
      <c r="B10" s="37">
        <v>1</v>
      </c>
      <c r="C10" s="37" t="s">
        <v>57</v>
      </c>
      <c r="D10" s="37" t="s">
        <v>58</v>
      </c>
      <c r="E10" s="31" t="s">
        <v>59</v>
      </c>
      <c r="F10" s="31" t="s">
        <v>64</v>
      </c>
      <c r="G10" s="31" t="s">
        <v>61</v>
      </c>
      <c r="H10" s="31" t="s">
        <v>62</v>
      </c>
      <c r="I10" s="35" t="s">
        <v>47</v>
      </c>
      <c r="J10" s="36" t="s">
        <v>47</v>
      </c>
      <c r="K10" s="31" t="s">
        <v>63</v>
      </c>
      <c r="L10" s="52">
        <v>2</v>
      </c>
      <c r="M10" s="49"/>
      <c r="N10" s="49"/>
      <c r="O10" s="49"/>
      <c r="P10" s="49"/>
      <c r="Q10" s="49"/>
      <c r="R10" s="49"/>
      <c r="S10" s="49"/>
      <c r="T10" s="49"/>
      <c r="U10" s="49"/>
      <c r="V10" s="52">
        <v>2</v>
      </c>
      <c r="W10" s="50"/>
      <c r="X10" s="50"/>
      <c r="Y10" s="51">
        <v>155025</v>
      </c>
      <c r="Z10" s="45">
        <f t="shared" ref="Z10:Z17" si="0">Y10*L10</f>
        <v>310050</v>
      </c>
      <c r="AA10" s="33"/>
      <c r="AB10" s="5"/>
      <c r="AC10" s="5"/>
      <c r="AD10" s="5"/>
      <c r="AE10" s="5"/>
      <c r="AF10" s="5"/>
      <c r="AG10" s="5"/>
      <c r="AH10" s="5"/>
      <c r="AI10" s="44">
        <f t="shared" ref="AI10:AI17" si="1">AH10*L10</f>
        <v>0</v>
      </c>
      <c r="AJ10" s="44"/>
      <c r="AK10" s="44">
        <f t="shared" ref="AK10:AK17" si="2">AJ10*L10</f>
        <v>0</v>
      </c>
      <c r="AL10" s="34"/>
    </row>
    <row r="11" spans="1:38" ht="56.25" customHeight="1">
      <c r="A11" s="37">
        <v>3</v>
      </c>
      <c r="B11" s="37">
        <v>1</v>
      </c>
      <c r="C11" s="37" t="s">
        <v>57</v>
      </c>
      <c r="D11" s="37" t="s">
        <v>58</v>
      </c>
      <c r="E11" s="31" t="s">
        <v>59</v>
      </c>
      <c r="F11" s="31" t="s">
        <v>65</v>
      </c>
      <c r="G11" s="31" t="s">
        <v>61</v>
      </c>
      <c r="H11" s="31" t="s">
        <v>62</v>
      </c>
      <c r="I11" s="35" t="s">
        <v>47</v>
      </c>
      <c r="J11" s="36" t="s">
        <v>47</v>
      </c>
      <c r="K11" s="31" t="s">
        <v>63</v>
      </c>
      <c r="L11" s="52">
        <v>1</v>
      </c>
      <c r="M11" s="49"/>
      <c r="N11" s="49"/>
      <c r="O11" s="49"/>
      <c r="P11" s="49"/>
      <c r="Q11" s="49"/>
      <c r="R11" s="49"/>
      <c r="S11" s="49"/>
      <c r="T11" s="49"/>
      <c r="U11" s="49"/>
      <c r="V11" s="52">
        <v>1</v>
      </c>
      <c r="W11" s="50"/>
      <c r="X11" s="50"/>
      <c r="Y11" s="51">
        <v>786520</v>
      </c>
      <c r="Z11" s="45">
        <f t="shared" si="0"/>
        <v>786520</v>
      </c>
      <c r="AA11" s="33"/>
      <c r="AB11" s="5"/>
      <c r="AC11" s="5"/>
      <c r="AD11" s="5"/>
      <c r="AE11" s="5"/>
      <c r="AF11" s="5"/>
      <c r="AG11" s="5"/>
      <c r="AH11" s="5"/>
      <c r="AI11" s="44">
        <f t="shared" si="1"/>
        <v>0</v>
      </c>
      <c r="AJ11" s="44"/>
      <c r="AK11" s="44">
        <f t="shared" si="2"/>
        <v>0</v>
      </c>
      <c r="AL11" s="34"/>
    </row>
    <row r="12" spans="1:38" ht="56.25" customHeight="1">
      <c r="A12" s="37">
        <v>4</v>
      </c>
      <c r="B12" s="37">
        <v>1</v>
      </c>
      <c r="C12" s="37" t="s">
        <v>57</v>
      </c>
      <c r="D12" s="37" t="s">
        <v>58</v>
      </c>
      <c r="E12" s="31" t="s">
        <v>59</v>
      </c>
      <c r="F12" s="31" t="s">
        <v>66</v>
      </c>
      <c r="G12" s="31" t="s">
        <v>61</v>
      </c>
      <c r="H12" s="31" t="s">
        <v>62</v>
      </c>
      <c r="I12" s="35" t="s">
        <v>47</v>
      </c>
      <c r="J12" s="36" t="s">
        <v>47</v>
      </c>
      <c r="K12" s="31" t="s">
        <v>63</v>
      </c>
      <c r="L12" s="52">
        <v>1</v>
      </c>
      <c r="M12" s="49"/>
      <c r="N12" s="49"/>
      <c r="O12" s="49"/>
      <c r="P12" s="49"/>
      <c r="Q12" s="49"/>
      <c r="R12" s="49"/>
      <c r="S12" s="49"/>
      <c r="T12" s="49"/>
      <c r="U12" s="49"/>
      <c r="V12" s="52">
        <v>1</v>
      </c>
      <c r="W12" s="50"/>
      <c r="X12" s="50"/>
      <c r="Y12" s="51">
        <v>550564</v>
      </c>
      <c r="Z12" s="45">
        <f t="shared" si="0"/>
        <v>550564</v>
      </c>
      <c r="AA12" s="33"/>
      <c r="AB12" s="5"/>
      <c r="AC12" s="5"/>
      <c r="AD12" s="5"/>
      <c r="AE12" s="5"/>
      <c r="AF12" s="5"/>
      <c r="AG12" s="5"/>
      <c r="AH12" s="5"/>
      <c r="AI12" s="44">
        <f t="shared" si="1"/>
        <v>0</v>
      </c>
      <c r="AJ12" s="44"/>
      <c r="AK12" s="44">
        <f t="shared" si="2"/>
        <v>0</v>
      </c>
      <c r="AL12" s="34"/>
    </row>
    <row r="13" spans="1:38" ht="56.25" customHeight="1">
      <c r="A13" s="37">
        <v>5</v>
      </c>
      <c r="B13" s="37">
        <v>1</v>
      </c>
      <c r="C13" s="37" t="s">
        <v>57</v>
      </c>
      <c r="D13" s="37" t="s">
        <v>58</v>
      </c>
      <c r="E13" s="31" t="s">
        <v>59</v>
      </c>
      <c r="F13" s="31" t="s">
        <v>67</v>
      </c>
      <c r="G13" s="31" t="s">
        <v>61</v>
      </c>
      <c r="H13" s="31" t="s">
        <v>62</v>
      </c>
      <c r="I13" s="35" t="s">
        <v>47</v>
      </c>
      <c r="J13" s="36" t="s">
        <v>47</v>
      </c>
      <c r="K13" s="31" t="s">
        <v>63</v>
      </c>
      <c r="L13" s="52">
        <v>1</v>
      </c>
      <c r="M13" s="49"/>
      <c r="N13" s="49"/>
      <c r="O13" s="49"/>
      <c r="P13" s="49"/>
      <c r="Q13" s="49"/>
      <c r="R13" s="49"/>
      <c r="S13" s="49"/>
      <c r="T13" s="49"/>
      <c r="U13" s="49"/>
      <c r="V13" s="52">
        <v>1</v>
      </c>
      <c r="W13" s="50"/>
      <c r="X13" s="50"/>
      <c r="Y13" s="51">
        <v>314608</v>
      </c>
      <c r="Z13" s="45">
        <f t="shared" si="0"/>
        <v>314608</v>
      </c>
      <c r="AA13" s="33"/>
      <c r="AB13" s="5"/>
      <c r="AC13" s="5"/>
      <c r="AD13" s="5"/>
      <c r="AE13" s="5"/>
      <c r="AF13" s="5"/>
      <c r="AG13" s="5"/>
      <c r="AH13" s="5"/>
      <c r="AI13" s="44">
        <f t="shared" si="1"/>
        <v>0</v>
      </c>
      <c r="AJ13" s="44"/>
      <c r="AK13" s="44">
        <f t="shared" si="2"/>
        <v>0</v>
      </c>
      <c r="AL13" s="34"/>
    </row>
    <row r="14" spans="1:38" ht="56.25" customHeight="1">
      <c r="A14" s="37">
        <v>6</v>
      </c>
      <c r="B14" s="37">
        <v>1</v>
      </c>
      <c r="C14" s="37" t="s">
        <v>57</v>
      </c>
      <c r="D14" s="37" t="s">
        <v>58</v>
      </c>
      <c r="E14" s="31" t="s">
        <v>59</v>
      </c>
      <c r="F14" s="31" t="s">
        <v>68</v>
      </c>
      <c r="G14" s="31" t="s">
        <v>61</v>
      </c>
      <c r="H14" s="31" t="s">
        <v>62</v>
      </c>
      <c r="I14" s="35" t="s">
        <v>47</v>
      </c>
      <c r="J14" s="36" t="s">
        <v>47</v>
      </c>
      <c r="K14" s="31" t="s">
        <v>63</v>
      </c>
      <c r="L14" s="52">
        <v>1</v>
      </c>
      <c r="M14" s="49"/>
      <c r="N14" s="49"/>
      <c r="O14" s="49"/>
      <c r="P14" s="49"/>
      <c r="Q14" s="49"/>
      <c r="R14" s="49"/>
      <c r="S14" s="49"/>
      <c r="T14" s="49"/>
      <c r="U14" s="49"/>
      <c r="V14" s="52">
        <v>1</v>
      </c>
      <c r="W14" s="50"/>
      <c r="X14" s="50"/>
      <c r="Y14" s="51">
        <v>314608</v>
      </c>
      <c r="Z14" s="45">
        <f t="shared" si="0"/>
        <v>314608</v>
      </c>
      <c r="AA14" s="33"/>
      <c r="AB14" s="5"/>
      <c r="AC14" s="5"/>
      <c r="AD14" s="5"/>
      <c r="AE14" s="5"/>
      <c r="AF14" s="5"/>
      <c r="AG14" s="5"/>
      <c r="AH14" s="5"/>
      <c r="AI14" s="44">
        <f t="shared" si="1"/>
        <v>0</v>
      </c>
      <c r="AJ14" s="44"/>
      <c r="AK14" s="44">
        <f t="shared" si="2"/>
        <v>0</v>
      </c>
      <c r="AL14" s="34"/>
    </row>
    <row r="15" spans="1:38" ht="56.25" customHeight="1">
      <c r="A15" s="37">
        <v>7</v>
      </c>
      <c r="B15" s="37">
        <v>1</v>
      </c>
      <c r="C15" s="37" t="s">
        <v>57</v>
      </c>
      <c r="D15" s="37" t="s">
        <v>58</v>
      </c>
      <c r="E15" s="31" t="s">
        <v>59</v>
      </c>
      <c r="F15" s="31" t="s">
        <v>69</v>
      </c>
      <c r="G15" s="31" t="s">
        <v>61</v>
      </c>
      <c r="H15" s="31" t="s">
        <v>62</v>
      </c>
      <c r="I15" s="35" t="s">
        <v>47</v>
      </c>
      <c r="J15" s="36" t="s">
        <v>47</v>
      </c>
      <c r="K15" s="31" t="s">
        <v>63</v>
      </c>
      <c r="L15" s="52">
        <v>1</v>
      </c>
      <c r="M15" s="49"/>
      <c r="N15" s="49"/>
      <c r="O15" s="49"/>
      <c r="P15" s="49"/>
      <c r="Q15" s="49"/>
      <c r="R15" s="49"/>
      <c r="S15" s="49"/>
      <c r="T15" s="49"/>
      <c r="U15" s="49"/>
      <c r="V15" s="52">
        <v>1</v>
      </c>
      <c r="W15" s="50"/>
      <c r="X15" s="50"/>
      <c r="Y15" s="51">
        <v>314608</v>
      </c>
      <c r="Z15" s="45">
        <f t="shared" si="0"/>
        <v>314608</v>
      </c>
      <c r="AA15" s="33"/>
      <c r="AB15" s="5"/>
      <c r="AC15" s="5"/>
      <c r="AD15" s="5"/>
      <c r="AE15" s="5"/>
      <c r="AF15" s="5"/>
      <c r="AG15" s="5"/>
      <c r="AH15" s="5"/>
      <c r="AI15" s="44">
        <f t="shared" si="1"/>
        <v>0</v>
      </c>
      <c r="AJ15" s="44"/>
      <c r="AK15" s="44">
        <f t="shared" si="2"/>
        <v>0</v>
      </c>
      <c r="AL15" s="34"/>
    </row>
    <row r="16" spans="1:38" ht="56.25" customHeight="1">
      <c r="A16" s="37">
        <v>8</v>
      </c>
      <c r="B16" s="37">
        <v>1</v>
      </c>
      <c r="C16" s="37" t="s">
        <v>57</v>
      </c>
      <c r="D16" s="37" t="s">
        <v>58</v>
      </c>
      <c r="E16" s="31" t="s">
        <v>59</v>
      </c>
      <c r="F16" s="31" t="s">
        <v>70</v>
      </c>
      <c r="G16" s="31" t="s">
        <v>61</v>
      </c>
      <c r="H16" s="31" t="s">
        <v>62</v>
      </c>
      <c r="I16" s="35" t="s">
        <v>47</v>
      </c>
      <c r="J16" s="36" t="s">
        <v>47</v>
      </c>
      <c r="K16" s="31" t="s">
        <v>63</v>
      </c>
      <c r="L16" s="52">
        <v>1</v>
      </c>
      <c r="M16" s="49"/>
      <c r="N16" s="49"/>
      <c r="O16" s="49"/>
      <c r="P16" s="49"/>
      <c r="Q16" s="49"/>
      <c r="R16" s="49"/>
      <c r="S16" s="49"/>
      <c r="T16" s="49"/>
      <c r="U16" s="49"/>
      <c r="V16" s="52">
        <v>1</v>
      </c>
      <c r="W16" s="50"/>
      <c r="X16" s="50"/>
      <c r="Y16" s="51">
        <v>23002</v>
      </c>
      <c r="Z16" s="45">
        <f t="shared" si="0"/>
        <v>23002</v>
      </c>
      <c r="AA16" s="33"/>
      <c r="AB16" s="5"/>
      <c r="AC16" s="5"/>
      <c r="AD16" s="5"/>
      <c r="AE16" s="5"/>
      <c r="AF16" s="5"/>
      <c r="AG16" s="5"/>
      <c r="AH16" s="5"/>
      <c r="AI16" s="44">
        <f t="shared" si="1"/>
        <v>0</v>
      </c>
      <c r="AJ16" s="44"/>
      <c r="AK16" s="44">
        <f t="shared" si="2"/>
        <v>0</v>
      </c>
      <c r="AL16" s="34"/>
    </row>
    <row r="17" spans="1:38" ht="56.25" customHeight="1">
      <c r="A17" s="37">
        <v>9</v>
      </c>
      <c r="B17" s="37">
        <v>1</v>
      </c>
      <c r="C17" s="37" t="s">
        <v>57</v>
      </c>
      <c r="D17" s="37" t="s">
        <v>58</v>
      </c>
      <c r="E17" s="31" t="s">
        <v>59</v>
      </c>
      <c r="F17" s="31" t="s">
        <v>71</v>
      </c>
      <c r="G17" s="31" t="s">
        <v>61</v>
      </c>
      <c r="H17" s="31" t="s">
        <v>62</v>
      </c>
      <c r="I17" s="35" t="s">
        <v>47</v>
      </c>
      <c r="J17" s="36" t="s">
        <v>47</v>
      </c>
      <c r="K17" s="31" t="s">
        <v>63</v>
      </c>
      <c r="L17" s="52">
        <v>1</v>
      </c>
      <c r="M17" s="49"/>
      <c r="N17" s="49"/>
      <c r="O17" s="49"/>
      <c r="P17" s="49"/>
      <c r="Q17" s="49"/>
      <c r="R17" s="49"/>
      <c r="S17" s="49"/>
      <c r="T17" s="49"/>
      <c r="U17" s="49"/>
      <c r="V17" s="52">
        <v>1</v>
      </c>
      <c r="W17" s="50"/>
      <c r="X17" s="50"/>
      <c r="Y17" s="51">
        <v>267416.53999999998</v>
      </c>
      <c r="Z17" s="45">
        <f t="shared" si="0"/>
        <v>267416.53999999998</v>
      </c>
      <c r="AA17" s="33"/>
      <c r="AB17" s="5"/>
      <c r="AC17" s="5"/>
      <c r="AD17" s="5"/>
      <c r="AE17" s="5"/>
      <c r="AF17" s="5"/>
      <c r="AG17" s="5"/>
      <c r="AH17" s="5"/>
      <c r="AI17" s="44">
        <f t="shared" si="1"/>
        <v>0</v>
      </c>
      <c r="AJ17" s="44"/>
      <c r="AK17" s="44">
        <f t="shared" si="2"/>
        <v>0</v>
      </c>
      <c r="AL17" s="34"/>
    </row>
    <row r="18" spans="1:38" ht="20.25" customHeight="1" thickBot="1">
      <c r="A18" s="63" t="s">
        <v>52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30">
        <f>SUM(L9:L17)</f>
        <v>11</v>
      </c>
      <c r="M18" s="30"/>
      <c r="N18" s="30"/>
      <c r="O18" s="30"/>
      <c r="P18" s="30"/>
      <c r="Q18" s="30"/>
      <c r="R18" s="30"/>
      <c r="S18" s="30"/>
      <c r="T18" s="30"/>
      <c r="U18" s="30"/>
      <c r="V18" s="30">
        <f>SUM(V9:V17)</f>
        <v>11</v>
      </c>
      <c r="W18" s="30"/>
      <c r="X18" s="30"/>
      <c r="Y18" s="27"/>
      <c r="Z18" s="26">
        <f>SUM(Z9:Z17)</f>
        <v>4980176.54</v>
      </c>
      <c r="AA18" s="38"/>
      <c r="AB18" s="39"/>
      <c r="AC18" s="39"/>
      <c r="AD18" s="39"/>
      <c r="AE18" s="39"/>
      <c r="AF18" s="39"/>
      <c r="AG18" s="39"/>
      <c r="AH18" s="40"/>
      <c r="AI18" s="41">
        <f>SUM(AI9:AI17)</f>
        <v>0</v>
      </c>
      <c r="AJ18" s="42"/>
      <c r="AK18" s="41">
        <f>SUM(AK9:AK17)</f>
        <v>0</v>
      </c>
      <c r="AL18" s="43"/>
    </row>
    <row r="19" spans="1:38" ht="18" customHeight="1"/>
    <row r="20" spans="1:38" ht="45" customHeight="1">
      <c r="A20" s="56" t="s">
        <v>37</v>
      </c>
      <c r="B20" s="56"/>
      <c r="C20" s="56"/>
      <c r="D20" s="56"/>
      <c r="E20" s="59" t="s">
        <v>39</v>
      </c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23"/>
    </row>
    <row r="21" spans="1:38" ht="156" customHeight="1">
      <c r="A21" s="56" t="s">
        <v>40</v>
      </c>
      <c r="B21" s="56"/>
      <c r="C21" s="56"/>
      <c r="D21" s="56"/>
      <c r="E21" s="57" t="s">
        <v>56</v>
      </c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24"/>
    </row>
    <row r="22" spans="1:38" ht="15.75" customHeight="1">
      <c r="C22" s="12"/>
      <c r="D22" s="14"/>
      <c r="E22" s="15"/>
      <c r="F22" s="16"/>
      <c r="G22" s="17"/>
      <c r="H22" s="17"/>
      <c r="I22" s="17"/>
      <c r="J22"/>
      <c r="K22"/>
    </row>
    <row r="23" spans="1:38" ht="12.75" customHeight="1">
      <c r="C23" s="12"/>
      <c r="D23" s="53"/>
      <c r="E23" s="53"/>
      <c r="F23" s="53"/>
      <c r="G23" s="18" t="s">
        <v>30</v>
      </c>
      <c r="H23" s="19"/>
      <c r="I23" s="13"/>
      <c r="J23"/>
      <c r="K23"/>
    </row>
    <row r="24" spans="1:38" ht="26.25" customHeight="1">
      <c r="C24" s="12"/>
      <c r="D24" s="53"/>
      <c r="E24" s="53"/>
      <c r="F24" s="53"/>
      <c r="G24" s="18" t="s">
        <v>31</v>
      </c>
      <c r="H24" s="18"/>
      <c r="I24" s="20"/>
      <c r="J24"/>
      <c r="K24"/>
    </row>
    <row r="25" spans="1:38" ht="15">
      <c r="C25" s="12"/>
      <c r="D25" s="14"/>
      <c r="E25" s="12"/>
      <c r="F25" s="13"/>
      <c r="G25" s="17"/>
      <c r="H25" s="17"/>
      <c r="I25" s="17"/>
      <c r="J25"/>
      <c r="K25"/>
    </row>
    <row r="26" spans="1:38" ht="13.5" customHeight="1">
      <c r="C26" s="12"/>
      <c r="D26" s="53"/>
      <c r="E26" s="53"/>
      <c r="F26" s="53"/>
      <c r="G26" s="21" t="s">
        <v>32</v>
      </c>
      <c r="H26" s="17"/>
      <c r="I26" s="17"/>
      <c r="J26"/>
      <c r="K26"/>
    </row>
    <row r="27" spans="1:38" ht="15">
      <c r="C27" s="12" t="s">
        <v>33</v>
      </c>
      <c r="D27" s="14"/>
      <c r="E27" s="22"/>
      <c r="F27" s="17"/>
      <c r="G27" s="17"/>
      <c r="H27" s="17"/>
      <c r="I27" s="17"/>
      <c r="J27"/>
      <c r="K27"/>
    </row>
    <row r="28" spans="1:38" ht="15">
      <c r="C28" s="12"/>
      <c r="D28" s="12"/>
      <c r="E28" s="12"/>
      <c r="F28" s="17" t="s">
        <v>44</v>
      </c>
      <c r="G28" s="13"/>
      <c r="H28" s="13"/>
      <c r="I28" s="13"/>
    </row>
    <row r="29" spans="1:38" ht="15">
      <c r="C29" s="12"/>
      <c r="D29" s="12"/>
      <c r="E29" s="12"/>
      <c r="F29" s="13"/>
      <c r="G29" s="13"/>
      <c r="H29" s="13"/>
      <c r="I29" s="13"/>
    </row>
    <row r="30" spans="1:38" ht="15">
      <c r="C30" s="12"/>
      <c r="D30" s="12"/>
      <c r="E30" s="12"/>
      <c r="F30" s="13"/>
      <c r="G30" s="13"/>
      <c r="H30" s="13"/>
      <c r="I30" s="13"/>
    </row>
    <row r="31" spans="1:38" ht="15">
      <c r="C31" s="12"/>
      <c r="D31" s="12"/>
      <c r="E31" s="12"/>
      <c r="F31" s="13"/>
      <c r="G31" s="13"/>
      <c r="H31" s="13"/>
      <c r="I31" s="13"/>
    </row>
    <row r="32" spans="1:38" ht="15">
      <c r="C32" s="12"/>
      <c r="D32" s="12"/>
      <c r="E32" s="12"/>
      <c r="F32" s="13"/>
      <c r="G32" s="13"/>
      <c r="H32" s="13"/>
      <c r="I32" s="13"/>
    </row>
    <row r="33" spans="3:9" ht="15">
      <c r="C33" s="12"/>
      <c r="D33" s="12"/>
      <c r="E33" s="12"/>
      <c r="F33" s="13"/>
      <c r="G33" s="13"/>
      <c r="H33" s="13"/>
      <c r="I33" s="13"/>
    </row>
    <row r="34" spans="3:9" ht="15">
      <c r="C34" s="12"/>
      <c r="D34" s="12"/>
      <c r="E34" s="12"/>
      <c r="F34" s="13"/>
      <c r="G34" s="13"/>
      <c r="H34" s="13"/>
      <c r="I34" s="13"/>
    </row>
  </sheetData>
  <mergeCells count="13">
    <mergeCell ref="D26:F26"/>
    <mergeCell ref="E3:L3"/>
    <mergeCell ref="E4:L4"/>
    <mergeCell ref="E5:L5"/>
    <mergeCell ref="A21:D21"/>
    <mergeCell ref="E21:AK21"/>
    <mergeCell ref="M7:X7"/>
    <mergeCell ref="A20:D20"/>
    <mergeCell ref="E20:AK20"/>
    <mergeCell ref="AA7:AL7"/>
    <mergeCell ref="A18:K18"/>
    <mergeCell ref="D23:F23"/>
    <mergeCell ref="D24:F24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2022-09-12T07:49:01Z</dcterms:modified>
</cp:coreProperties>
</file>